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135" windowHeight="8010" activeTab="1"/>
  </bookViews>
  <sheets>
    <sheet name="Balística" sheetId="2" r:id="rId1"/>
    <sheet name="Toxicologia" sheetId="3" r:id="rId2"/>
  </sheets>
  <calcPr calcId="145621"/>
</workbook>
</file>

<file path=xl/calcChain.xml><?xml version="1.0" encoding="utf-8"?>
<calcChain xmlns="http://schemas.openxmlformats.org/spreadsheetml/2006/main">
  <c r="H38" i="2" l="1"/>
  <c r="H37" i="2"/>
  <c r="H36" i="2"/>
  <c r="H35" i="2"/>
  <c r="H34" i="2"/>
  <c r="H28" i="2"/>
  <c r="H27" i="2"/>
  <c r="H26" i="2"/>
  <c r="H25" i="2"/>
  <c r="H24" i="2"/>
  <c r="H17" i="2"/>
  <c r="H16" i="2"/>
  <c r="H15" i="2"/>
  <c r="H14" i="2"/>
  <c r="H13" i="2"/>
  <c r="J19" i="3"/>
  <c r="E21" i="3"/>
  <c r="C38" i="2" l="1"/>
  <c r="C28" i="2"/>
  <c r="C17" i="2"/>
  <c r="J36" i="3" l="1"/>
  <c r="E36" i="3"/>
  <c r="E49" i="3" l="1"/>
  <c r="J49" i="3" s="1"/>
  <c r="C21" i="3" l="1"/>
  <c r="J21" i="3" s="1"/>
  <c r="J20" i="3"/>
  <c r="J18" i="3"/>
  <c r="J17" i="3"/>
  <c r="J16" i="3"/>
  <c r="J15" i="3"/>
  <c r="J14" i="3"/>
  <c r="J13" i="3"/>
  <c r="C36" i="3"/>
  <c r="J35" i="3"/>
  <c r="J34" i="3"/>
  <c r="J33" i="3"/>
  <c r="J32" i="3"/>
  <c r="J31" i="3"/>
  <c r="J30" i="3"/>
  <c r="J29" i="3"/>
  <c r="J48" i="3"/>
  <c r="J47" i="3"/>
  <c r="J46" i="3"/>
  <c r="J45" i="3"/>
  <c r="J44" i="3"/>
  <c r="J43" i="3"/>
  <c r="J42" i="3"/>
  <c r="C49" i="3"/>
  <c r="B17" i="2"/>
  <c r="F28" i="2" l="1"/>
  <c r="F38" i="2"/>
  <c r="D56" i="2" l="1"/>
  <c r="B64" i="2" s="1"/>
  <c r="C56" i="2"/>
  <c r="B63" i="2" s="1"/>
  <c r="B56" i="2"/>
  <c r="B62" i="2" s="1"/>
  <c r="B65" i="2" l="1"/>
</calcChain>
</file>

<file path=xl/sharedStrings.xml><?xml version="1.0" encoding="utf-8"?>
<sst xmlns="http://schemas.openxmlformats.org/spreadsheetml/2006/main" count="137" uniqueCount="61">
  <si>
    <r>
      <t xml:space="preserve">Setor: </t>
    </r>
    <r>
      <rPr>
        <b/>
        <sz val="11"/>
        <color indexed="8"/>
        <rFont val="Calibri"/>
        <family val="2"/>
      </rPr>
      <t>Balística Forense</t>
    </r>
  </si>
  <si>
    <t>TOTAL</t>
  </si>
  <si>
    <t>Pistolas:</t>
  </si>
  <si>
    <t>Revólveres:</t>
  </si>
  <si>
    <t>Espingardas:</t>
  </si>
  <si>
    <t>Outras:</t>
  </si>
  <si>
    <t>COMPARATIVO DE ARMAS RECEBIDAS PARA EXAME</t>
  </si>
  <si>
    <t>JANEIRO</t>
  </si>
  <si>
    <t>FEVEREIRO</t>
  </si>
  <si>
    <t>MARÇO</t>
  </si>
  <si>
    <t>ABRIL</t>
  </si>
  <si>
    <t>MAIO</t>
  </si>
  <si>
    <t>JUNHO</t>
  </si>
  <si>
    <t>AGOSTO</t>
  </si>
  <si>
    <t>SETEMBRO</t>
  </si>
  <si>
    <t>OUTUBRO</t>
  </si>
  <si>
    <t>NOVEMBRO</t>
  </si>
  <si>
    <t>DEZEMBRO</t>
  </si>
  <si>
    <t>Armamento / Período</t>
  </si>
  <si>
    <t>EXTRATO FINAL - Patos</t>
  </si>
  <si>
    <t>EXTRATO FINAL - Campina Grande (C. GDE)</t>
  </si>
  <si>
    <t>JPA</t>
  </si>
  <si>
    <t>C. GDE</t>
  </si>
  <si>
    <t>PATOS</t>
  </si>
  <si>
    <t xml:space="preserve">JULHO </t>
  </si>
  <si>
    <t>JOÃO PESSOA</t>
  </si>
  <si>
    <t>CAMPINA GRANDE</t>
  </si>
  <si>
    <t>Comparativo mensal - 2012</t>
  </si>
  <si>
    <t>Comparativo Total - 2012</t>
  </si>
  <si>
    <t>EXTRATO SEMANAL - João Pessoa (JPA)</t>
  </si>
  <si>
    <t>TOTAL MENSAL</t>
  </si>
  <si>
    <t>Semana 1</t>
  </si>
  <si>
    <t>Semana 2</t>
  </si>
  <si>
    <t>Semana 3</t>
  </si>
  <si>
    <t>Semana 4</t>
  </si>
  <si>
    <r>
      <t xml:space="preserve">Período: </t>
    </r>
    <r>
      <rPr>
        <b/>
        <sz val="11"/>
        <color indexed="8"/>
        <rFont val="Calibri"/>
        <family val="2"/>
      </rPr>
      <t>2011/2012 - SETEMBRO</t>
    </r>
  </si>
  <si>
    <t>Cloroformio</t>
  </si>
  <si>
    <t>Outros</t>
  </si>
  <si>
    <t>Apreensões</t>
  </si>
  <si>
    <t>Semana 1*</t>
  </si>
  <si>
    <t>* 01 a 09 de setembro</t>
  </si>
  <si>
    <t>Patos</t>
  </si>
  <si>
    <t>Período</t>
  </si>
  <si>
    <t xml:space="preserve">Droga </t>
  </si>
  <si>
    <t>COMPARATIVO</t>
  </si>
  <si>
    <t>João Pessoa</t>
  </si>
  <si>
    <t>Campina Grande</t>
  </si>
  <si>
    <t>TOTAL apreensões</t>
  </si>
  <si>
    <t>Maconha (g)</t>
  </si>
  <si>
    <t>Cocaína (crack) (g)</t>
  </si>
  <si>
    <t>Cocaína (pó)(g)</t>
  </si>
  <si>
    <t>Tolueno (ml)</t>
  </si>
  <si>
    <t>Comprimidos (und)</t>
  </si>
  <si>
    <t>Semana 2**</t>
  </si>
  <si>
    <t>** 10 a 16 de setembro</t>
  </si>
  <si>
    <t>RELATÓRIO DE SUBSTÂNCIAS PSICOATIVAS RECEBIDAS PARA EXAME</t>
  </si>
  <si>
    <t>¹ - (veneno ml)</t>
  </si>
  <si>
    <t>² -  (subs. Oleosa em análise g)</t>
  </si>
  <si>
    <t>Outros¹</t>
  </si>
  <si>
    <t>Outros²</t>
  </si>
  <si>
    <t>total parcial set.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</si>
</sst>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8"/>
      <color indexed="8"/>
      <name val="Calibri"/>
      <family val="2"/>
    </font>
    <font>
      <sz val="14"/>
      <color theme="3" tint="0.3999755851924192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left" indent="15"/>
    </xf>
    <xf numFmtId="0" fontId="3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3" fillId="0" borderId="0" xfId="1" applyFont="1"/>
    <xf numFmtId="0" fontId="1" fillId="0" borderId="0" xfId="1"/>
    <xf numFmtId="0" fontId="7" fillId="0" borderId="1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right" wrapText="1"/>
    </xf>
    <xf numFmtId="17" fontId="3" fillId="0" borderId="1" xfId="0" applyNumberFormat="1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0" fontId="1" fillId="0" borderId="0" xfId="0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6" xfId="0" applyFont="1" applyFill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95786061588434E-2"/>
          <c:y val="9.3190290344598262E-2"/>
          <c:w val="0.7925445705024311"/>
          <c:h val="0.5949841614308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Balística!$B$43</c:f>
              <c:strCache>
                <c:ptCount val="1"/>
                <c:pt idx="0">
                  <c:v>JPA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Balística!$A$44:$A$55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 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Balística!$B$44:$B$55</c:f>
              <c:numCache>
                <c:formatCode>General</c:formatCode>
                <c:ptCount val="12"/>
                <c:pt idx="0">
                  <c:v>95</c:v>
                </c:pt>
                <c:pt idx="1">
                  <c:v>109</c:v>
                </c:pt>
                <c:pt idx="2">
                  <c:v>138</c:v>
                </c:pt>
                <c:pt idx="3">
                  <c:v>80</c:v>
                </c:pt>
                <c:pt idx="4">
                  <c:v>96</c:v>
                </c:pt>
                <c:pt idx="5">
                  <c:v>121</c:v>
                </c:pt>
                <c:pt idx="6">
                  <c:v>89</c:v>
                </c:pt>
                <c:pt idx="7">
                  <c:v>102</c:v>
                </c:pt>
              </c:numCache>
            </c:numRef>
          </c:val>
        </c:ser>
        <c:ser>
          <c:idx val="1"/>
          <c:order val="1"/>
          <c:tx>
            <c:strRef>
              <c:f>Balística!$C$43</c:f>
              <c:strCache>
                <c:ptCount val="1"/>
                <c:pt idx="0">
                  <c:v>C. GDE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Balística!$A$44:$A$55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 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Balística!$C$44:$C$55</c:f>
              <c:numCache>
                <c:formatCode>General</c:formatCode>
                <c:ptCount val="12"/>
                <c:pt idx="0">
                  <c:v>62</c:v>
                </c:pt>
                <c:pt idx="1">
                  <c:v>78</c:v>
                </c:pt>
                <c:pt idx="2">
                  <c:v>62</c:v>
                </c:pt>
                <c:pt idx="3">
                  <c:v>88</c:v>
                </c:pt>
                <c:pt idx="4">
                  <c:v>51</c:v>
                </c:pt>
                <c:pt idx="5">
                  <c:v>46</c:v>
                </c:pt>
                <c:pt idx="6">
                  <c:v>59</c:v>
                </c:pt>
                <c:pt idx="7">
                  <c:v>79</c:v>
                </c:pt>
              </c:numCache>
            </c:numRef>
          </c:val>
        </c:ser>
        <c:ser>
          <c:idx val="2"/>
          <c:order val="2"/>
          <c:tx>
            <c:strRef>
              <c:f>Balística!$D$43</c:f>
              <c:strCache>
                <c:ptCount val="1"/>
                <c:pt idx="0">
                  <c:v>PATOS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Balística!$A$44:$A$55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 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Balística!$D$44:$D$55</c:f>
              <c:numCache>
                <c:formatCode>General</c:formatCode>
                <c:ptCount val="12"/>
                <c:pt idx="0">
                  <c:v>97</c:v>
                </c:pt>
                <c:pt idx="1">
                  <c:v>40</c:v>
                </c:pt>
                <c:pt idx="2">
                  <c:v>82</c:v>
                </c:pt>
                <c:pt idx="3">
                  <c:v>51</c:v>
                </c:pt>
                <c:pt idx="4">
                  <c:v>81</c:v>
                </c:pt>
                <c:pt idx="5">
                  <c:v>56</c:v>
                </c:pt>
                <c:pt idx="6">
                  <c:v>63</c:v>
                </c:pt>
                <c:pt idx="7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70720"/>
        <c:axId val="93466624"/>
      </c:barChart>
      <c:catAx>
        <c:axId val="8467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3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46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4670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6855753646651"/>
          <c:y val="0.28315511297012524"/>
          <c:w val="9.8865478119936095E-2"/>
          <c:h val="0.218638758116173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26" footer="0.4921259850000032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59222165104264E-2"/>
          <c:y val="8.6666948785641892E-2"/>
          <c:w val="0.88614004186655859"/>
          <c:h val="0.76666916233451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Balística!$A$62:$A$64</c:f>
              <c:strCache>
                <c:ptCount val="3"/>
                <c:pt idx="0">
                  <c:v>JOÃO PESSOA</c:v>
                </c:pt>
                <c:pt idx="1">
                  <c:v>CAMPINA GRANDE</c:v>
                </c:pt>
                <c:pt idx="2">
                  <c:v>PATOS</c:v>
                </c:pt>
              </c:strCache>
            </c:strRef>
          </c:cat>
          <c:val>
            <c:numRef>
              <c:f>Balística!$B$62:$B$64</c:f>
              <c:numCache>
                <c:formatCode>General</c:formatCode>
                <c:ptCount val="3"/>
                <c:pt idx="0">
                  <c:v>830</c:v>
                </c:pt>
                <c:pt idx="1">
                  <c:v>525</c:v>
                </c:pt>
                <c:pt idx="2">
                  <c:v>525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473408"/>
        <c:axId val="93488640"/>
      </c:barChart>
      <c:catAx>
        <c:axId val="9347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348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48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347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26" footer="0.4921259850000032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361951</xdr:colOff>
      <xdr:row>1</xdr:row>
      <xdr:rowOff>571500</xdr:rowOff>
    </xdr:to>
    <xdr:grpSp>
      <xdr:nvGrpSpPr>
        <xdr:cNvPr id="2" name="Grupo 1"/>
        <xdr:cNvGrpSpPr/>
      </xdr:nvGrpSpPr>
      <xdr:grpSpPr>
        <a:xfrm>
          <a:off x="0" y="0"/>
          <a:ext cx="5210176" cy="762000"/>
          <a:chOff x="0" y="0"/>
          <a:chExt cx="5210176" cy="762000"/>
        </a:xfrm>
      </xdr:grpSpPr>
      <xdr:pic>
        <xdr:nvPicPr>
          <xdr:cNvPr id="1025" name="Picture 3" descr="logotipo do govern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0"/>
            <a:ext cx="5181600" cy="76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26" name="Text Box 4"/>
          <xdr:cNvSpPr txBox="1">
            <a:spLocks noChangeArrowheads="1"/>
          </xdr:cNvSpPr>
        </xdr:nvSpPr>
        <xdr:spPr bwMode="auto">
          <a:xfrm>
            <a:off x="1647826" y="171450"/>
            <a:ext cx="3562350" cy="40957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SECRETARIA DA SEGURANÇA E DA DEFESA SOCIAL</a:t>
            </a: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INSTITUTO DE POLÍCIA CIENTIFICA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333375</xdr:colOff>
      <xdr:row>4</xdr:row>
      <xdr:rowOff>0</xdr:rowOff>
    </xdr:to>
    <xdr:pic>
      <xdr:nvPicPr>
        <xdr:cNvPr id="1027" name="Picture 3" descr="logotipo do govern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95400"/>
          <a:ext cx="6229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523875</xdr:colOff>
      <xdr:row>4</xdr:row>
      <xdr:rowOff>0</xdr:rowOff>
    </xdr:from>
    <xdr:to>
      <xdr:col>7</xdr:col>
      <xdr:colOff>361950</xdr:colOff>
      <xdr:row>4</xdr:row>
      <xdr:rowOff>0</xdr:rowOff>
    </xdr:to>
    <xdr:sp macro="" textlink="">
      <xdr:nvSpPr>
        <xdr:cNvPr id="9224" name="Text Box 4"/>
        <xdr:cNvSpPr txBox="1">
          <a:spLocks noChangeArrowheads="1"/>
        </xdr:cNvSpPr>
      </xdr:nvSpPr>
      <xdr:spPr bwMode="auto">
        <a:xfrm>
          <a:off x="2667000" y="1295400"/>
          <a:ext cx="359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DA SEGURANÇA E DA DEFESA SOCIAL</a:t>
          </a: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INSTITUTO DE POLÍCIA CIENTIFICA</a:t>
          </a:r>
        </a:p>
      </xdr:txBody>
    </xdr:sp>
    <xdr:clientData/>
  </xdr:twoCellAnchor>
  <xdr:twoCellAnchor>
    <xdr:from>
      <xdr:col>5</xdr:col>
      <xdr:colOff>0</xdr:colOff>
      <xdr:row>42</xdr:row>
      <xdr:rowOff>9525</xdr:rowOff>
    </xdr:from>
    <xdr:to>
      <xdr:col>13</xdr:col>
      <xdr:colOff>19050</xdr:colOff>
      <xdr:row>56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60</xdr:row>
      <xdr:rowOff>0</xdr:rowOff>
    </xdr:from>
    <xdr:to>
      <xdr:col>11</xdr:col>
      <xdr:colOff>0</xdr:colOff>
      <xdr:row>75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314324</xdr:colOff>
      <xdr:row>4</xdr:row>
      <xdr:rowOff>142874</xdr:rowOff>
    </xdr:to>
    <xdr:grpSp>
      <xdr:nvGrpSpPr>
        <xdr:cNvPr id="3" name="Grupo 2"/>
        <xdr:cNvGrpSpPr/>
      </xdr:nvGrpSpPr>
      <xdr:grpSpPr>
        <a:xfrm>
          <a:off x="0" y="0"/>
          <a:ext cx="7302210" cy="904874"/>
          <a:chOff x="0" y="0"/>
          <a:chExt cx="5210176" cy="762000"/>
        </a:xfrm>
      </xdr:grpSpPr>
      <xdr:pic>
        <xdr:nvPicPr>
          <xdr:cNvPr id="4" name="Picture 3" descr="logotipo do govern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0"/>
            <a:ext cx="5181600" cy="76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1647826" y="171450"/>
            <a:ext cx="3562350" cy="40957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SECRETARIA DA SEGURANÇA E DA DEFESA SOCIAL</a:t>
            </a: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pt-B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INSTITUTO DE POLÍCIA CIENTIFICA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workbookViewId="0">
      <selection activeCell="K8" sqref="K8"/>
    </sheetView>
  </sheetViews>
  <sheetFormatPr defaultRowHeight="15" x14ac:dyDescent="0.25"/>
  <cols>
    <col min="1" max="1" width="15.85546875" customWidth="1"/>
    <col min="3" max="3" width="10.5703125" bestFit="1" customWidth="1"/>
    <col min="4" max="4" width="9.42578125" bestFit="1" customWidth="1"/>
    <col min="5" max="5" width="9.42578125" customWidth="1"/>
    <col min="8" max="8" width="21.140625" customWidth="1"/>
    <col min="9" max="9" width="10.42578125" bestFit="1" customWidth="1"/>
    <col min="10" max="10" width="9.7109375" bestFit="1" customWidth="1"/>
    <col min="11" max="11" width="11.5703125" bestFit="1" customWidth="1"/>
    <col min="12" max="12" width="10.7109375" bestFit="1" customWidth="1"/>
  </cols>
  <sheetData>
    <row r="1" spans="1:15" x14ac:dyDescent="0.25">
      <c r="A1" s="1"/>
    </row>
    <row r="2" spans="1:15" ht="53.25" customHeight="1" x14ac:dyDescent="0.25"/>
    <row r="3" spans="1:15" ht="18.75" x14ac:dyDescent="0.3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</row>
    <row r="6" spans="1:15" x14ac:dyDescent="0.25">
      <c r="A6" t="s">
        <v>0</v>
      </c>
    </row>
    <row r="7" spans="1:15" x14ac:dyDescent="0.25">
      <c r="A7" t="s">
        <v>35</v>
      </c>
    </row>
    <row r="8" spans="1:15" ht="30" customHeight="1" x14ac:dyDescent="0.25"/>
    <row r="9" spans="1:15" x14ac:dyDescent="0.25">
      <c r="A9" t="s">
        <v>29</v>
      </c>
    </row>
    <row r="11" spans="1:15" ht="15.75" customHeight="1" x14ac:dyDescent="0.25">
      <c r="A11" s="51" t="s">
        <v>18</v>
      </c>
      <c r="B11" s="53" t="s">
        <v>14</v>
      </c>
      <c r="C11" s="54"/>
      <c r="D11" s="54"/>
      <c r="E11" s="54"/>
      <c r="F11" s="55" t="s">
        <v>30</v>
      </c>
      <c r="G11" s="55"/>
      <c r="H11" s="15"/>
      <c r="I11" s="34"/>
      <c r="J11" s="34"/>
      <c r="K11" s="31"/>
      <c r="L11" s="31"/>
      <c r="N11" s="14"/>
      <c r="O11" s="14"/>
    </row>
    <row r="12" spans="1:15" ht="15.75" customHeight="1" x14ac:dyDescent="0.25">
      <c r="A12" s="52"/>
      <c r="B12" s="18" t="s">
        <v>31</v>
      </c>
      <c r="C12" s="18" t="s">
        <v>32</v>
      </c>
      <c r="D12" s="18" t="s">
        <v>33</v>
      </c>
      <c r="E12" s="18" t="s">
        <v>34</v>
      </c>
      <c r="F12" s="18">
        <v>2011</v>
      </c>
      <c r="G12" s="18">
        <v>2012</v>
      </c>
      <c r="H12" s="65" t="s">
        <v>60</v>
      </c>
      <c r="I12" s="15"/>
      <c r="J12" s="15"/>
      <c r="K12" s="15"/>
      <c r="L12" s="15"/>
    </row>
    <row r="13" spans="1:15" x14ac:dyDescent="0.25">
      <c r="A13" s="13" t="s">
        <v>2</v>
      </c>
      <c r="B13" s="3">
        <v>1</v>
      </c>
      <c r="C13" s="48">
        <v>2</v>
      </c>
      <c r="D13" s="3"/>
      <c r="E13" s="29"/>
      <c r="F13" s="12">
        <v>9</v>
      </c>
      <c r="G13" s="3"/>
      <c r="H13" s="19">
        <f>SUM(B13:E13)</f>
        <v>3</v>
      </c>
      <c r="I13" s="19"/>
      <c r="J13" s="19"/>
      <c r="K13" s="30"/>
      <c r="L13" s="19"/>
      <c r="N13" s="23"/>
      <c r="O13" s="24"/>
    </row>
    <row r="14" spans="1:15" x14ac:dyDescent="0.25">
      <c r="A14" s="13" t="s">
        <v>3</v>
      </c>
      <c r="B14" s="3">
        <v>9</v>
      </c>
      <c r="C14" s="48">
        <v>20</v>
      </c>
      <c r="D14" s="3"/>
      <c r="E14" s="3"/>
      <c r="F14" s="12">
        <v>79</v>
      </c>
      <c r="G14" s="3"/>
      <c r="H14" s="19">
        <f t="shared" ref="H14:H17" si="0">SUM(B14:E14)</f>
        <v>29</v>
      </c>
      <c r="I14" s="19"/>
      <c r="J14" s="19"/>
      <c r="K14" s="30"/>
      <c r="L14" s="19"/>
      <c r="N14" s="23"/>
      <c r="O14" s="24"/>
    </row>
    <row r="15" spans="1:15" x14ac:dyDescent="0.25">
      <c r="A15" s="13" t="s">
        <v>4</v>
      </c>
      <c r="B15" s="3">
        <v>3</v>
      </c>
      <c r="C15" s="48">
        <v>4</v>
      </c>
      <c r="D15" s="3"/>
      <c r="E15" s="3"/>
      <c r="F15" s="12">
        <v>21</v>
      </c>
      <c r="G15" s="3"/>
      <c r="H15" s="19">
        <f t="shared" si="0"/>
        <v>7</v>
      </c>
      <c r="I15" s="19"/>
      <c r="J15" s="19"/>
      <c r="K15" s="19"/>
      <c r="L15" s="19"/>
      <c r="N15" s="23"/>
      <c r="O15" s="24"/>
    </row>
    <row r="16" spans="1:15" x14ac:dyDescent="0.25">
      <c r="A16" s="13" t="s">
        <v>5</v>
      </c>
      <c r="B16" s="3">
        <v>0</v>
      </c>
      <c r="C16" s="48">
        <v>0</v>
      </c>
      <c r="D16" s="3"/>
      <c r="E16" s="3"/>
      <c r="F16" s="12">
        <v>2</v>
      </c>
      <c r="G16" s="3"/>
      <c r="H16" s="19">
        <f t="shared" si="0"/>
        <v>0</v>
      </c>
      <c r="I16" s="7"/>
      <c r="J16" s="19"/>
      <c r="K16" s="19"/>
      <c r="L16" s="19"/>
      <c r="N16" s="23"/>
      <c r="O16" s="24"/>
    </row>
    <row r="17" spans="1:16" x14ac:dyDescent="0.25">
      <c r="A17" s="13" t="s">
        <v>1</v>
      </c>
      <c r="B17" s="47">
        <f>SUM(B13:B16)</f>
        <v>13</v>
      </c>
      <c r="C17" s="62">
        <f>SUM(C13:C16)</f>
        <v>26</v>
      </c>
      <c r="D17" s="13"/>
      <c r="E17" s="13"/>
      <c r="F17" s="13">
        <v>111</v>
      </c>
      <c r="G17" s="13"/>
      <c r="H17" s="19">
        <f t="shared" si="0"/>
        <v>39</v>
      </c>
      <c r="I17" s="4"/>
      <c r="J17" s="4"/>
      <c r="K17" s="4"/>
      <c r="L17" s="4"/>
      <c r="M17" s="14"/>
      <c r="N17" s="25"/>
      <c r="O17" s="24"/>
    </row>
    <row r="19" spans="1:16" x14ac:dyDescent="0.25">
      <c r="A19" s="2"/>
    </row>
    <row r="20" spans="1:16" x14ac:dyDescent="0.25">
      <c r="A20" t="s">
        <v>20</v>
      </c>
    </row>
    <row r="22" spans="1:16" x14ac:dyDescent="0.25">
      <c r="A22" s="51" t="s">
        <v>18</v>
      </c>
      <c r="B22" s="53" t="s">
        <v>14</v>
      </c>
      <c r="C22" s="54"/>
      <c r="D22" s="54"/>
      <c r="E22" s="54"/>
      <c r="F22" s="55" t="s">
        <v>30</v>
      </c>
      <c r="G22" s="55"/>
      <c r="H22" s="15"/>
      <c r="I22" s="15"/>
      <c r="J22" s="15"/>
      <c r="K22" s="15"/>
      <c r="L22" s="15"/>
      <c r="N22" s="20"/>
      <c r="O22" s="20"/>
      <c r="P22" s="20"/>
    </row>
    <row r="23" spans="1:16" x14ac:dyDescent="0.25">
      <c r="A23" s="52"/>
      <c r="B23" s="18" t="s">
        <v>31</v>
      </c>
      <c r="C23" s="18" t="s">
        <v>32</v>
      </c>
      <c r="D23" s="18" t="s">
        <v>33</v>
      </c>
      <c r="E23" s="18" t="s">
        <v>34</v>
      </c>
      <c r="F23" s="18">
        <v>2011</v>
      </c>
      <c r="G23" s="18">
        <v>2012</v>
      </c>
      <c r="H23" s="65" t="s">
        <v>60</v>
      </c>
      <c r="I23" s="15"/>
      <c r="J23" s="15"/>
      <c r="K23" s="15"/>
      <c r="L23" s="15"/>
      <c r="N23" s="21"/>
      <c r="O23" s="21"/>
      <c r="P23" s="21"/>
    </row>
    <row r="24" spans="1:16" x14ac:dyDescent="0.25">
      <c r="A24" s="13" t="s">
        <v>2</v>
      </c>
      <c r="B24" s="3">
        <v>1</v>
      </c>
      <c r="C24" s="49">
        <v>0</v>
      </c>
      <c r="D24" s="3"/>
      <c r="E24" s="3"/>
      <c r="F24" s="3">
        <v>4</v>
      </c>
      <c r="G24" s="3"/>
      <c r="H24" s="19">
        <f>SUM(B24:E24)</f>
        <v>1</v>
      </c>
      <c r="I24" s="19"/>
      <c r="J24" s="19"/>
      <c r="K24" s="19"/>
      <c r="L24" s="19"/>
      <c r="N24" s="20"/>
      <c r="O24" s="21"/>
      <c r="P24" s="21"/>
    </row>
    <row r="25" spans="1:16" x14ac:dyDescent="0.25">
      <c r="A25" s="13" t="s">
        <v>3</v>
      </c>
      <c r="B25" s="3">
        <v>8</v>
      </c>
      <c r="C25" s="49">
        <v>8</v>
      </c>
      <c r="D25" s="3"/>
      <c r="E25" s="3"/>
      <c r="F25" s="3">
        <v>30</v>
      </c>
      <c r="G25" s="3"/>
      <c r="H25" s="19">
        <f t="shared" ref="H25:H28" si="1">SUM(B25:E25)</f>
        <v>16</v>
      </c>
      <c r="I25" s="19"/>
      <c r="J25" s="19"/>
      <c r="K25" s="19"/>
      <c r="L25" s="19"/>
      <c r="N25" s="20"/>
      <c r="O25" s="21"/>
      <c r="P25" s="21"/>
    </row>
    <row r="26" spans="1:16" x14ac:dyDescent="0.25">
      <c r="A26" s="13" t="s">
        <v>4</v>
      </c>
      <c r="B26" s="3">
        <v>9</v>
      </c>
      <c r="C26" s="49">
        <v>2</v>
      </c>
      <c r="D26" s="3"/>
      <c r="E26" s="3"/>
      <c r="F26" s="3">
        <v>13</v>
      </c>
      <c r="G26" s="3"/>
      <c r="H26" s="19">
        <f t="shared" si="1"/>
        <v>11</v>
      </c>
      <c r="I26" s="19"/>
      <c r="J26" s="19"/>
      <c r="K26" s="19"/>
      <c r="L26" s="26"/>
      <c r="N26" s="20"/>
      <c r="O26" s="21"/>
      <c r="P26" s="21"/>
    </row>
    <row r="27" spans="1:16" x14ac:dyDescent="0.25">
      <c r="A27" s="13" t="s">
        <v>5</v>
      </c>
      <c r="B27" s="3">
        <v>1</v>
      </c>
      <c r="C27" s="49">
        <v>0</v>
      </c>
      <c r="D27" s="3"/>
      <c r="E27" s="3"/>
      <c r="F27" s="3">
        <v>0</v>
      </c>
      <c r="G27" s="3"/>
      <c r="H27" s="19">
        <f t="shared" si="1"/>
        <v>1</v>
      </c>
      <c r="I27" s="19"/>
      <c r="J27" s="19"/>
      <c r="K27" s="19"/>
      <c r="L27" s="19"/>
      <c r="M27" s="6"/>
      <c r="N27" s="20"/>
      <c r="O27" s="21"/>
      <c r="P27" s="21"/>
    </row>
    <row r="28" spans="1:16" x14ac:dyDescent="0.25">
      <c r="A28" s="13" t="s">
        <v>1</v>
      </c>
      <c r="B28" s="47">
        <v>19</v>
      </c>
      <c r="C28" s="62">
        <f>SUM(C24:C27)</f>
        <v>10</v>
      </c>
      <c r="D28" s="47"/>
      <c r="E28" s="47"/>
      <c r="F28" s="47">
        <f t="shared" ref="F28" si="2">SUM(F24:F27)</f>
        <v>47</v>
      </c>
      <c r="G28" s="13"/>
      <c r="H28" s="19">
        <f t="shared" si="1"/>
        <v>29</v>
      </c>
      <c r="I28" s="4"/>
      <c r="J28" s="4"/>
      <c r="K28" s="4"/>
      <c r="L28" s="4"/>
      <c r="N28" s="20"/>
      <c r="O28" s="21"/>
      <c r="P28" s="21"/>
    </row>
    <row r="29" spans="1:16" x14ac:dyDescent="0.25">
      <c r="A29" s="4"/>
      <c r="B29" s="31"/>
      <c r="C29" s="5"/>
      <c r="D29" s="31"/>
      <c r="E29" s="31"/>
      <c r="F29" s="31"/>
      <c r="G29" s="4"/>
      <c r="H29" s="4"/>
      <c r="I29" s="4"/>
      <c r="J29" s="4"/>
      <c r="K29" s="4"/>
      <c r="L29" s="4"/>
      <c r="N29" s="20"/>
      <c r="O29" s="21"/>
      <c r="P29" s="21"/>
    </row>
    <row r="30" spans="1:16" x14ac:dyDescent="0.25">
      <c r="A30" t="s">
        <v>19</v>
      </c>
      <c r="I30" s="26"/>
      <c r="N30" s="20"/>
      <c r="O30" s="21"/>
      <c r="P30" s="21"/>
    </row>
    <row r="32" spans="1:16" x14ac:dyDescent="0.25">
      <c r="A32" s="51" t="s">
        <v>18</v>
      </c>
      <c r="B32" s="53" t="s">
        <v>14</v>
      </c>
      <c r="C32" s="54"/>
      <c r="D32" s="54"/>
      <c r="E32" s="54"/>
      <c r="F32" s="55" t="s">
        <v>30</v>
      </c>
      <c r="G32" s="55"/>
      <c r="H32" s="15"/>
      <c r="I32" s="15"/>
      <c r="J32" s="15"/>
      <c r="K32" s="15"/>
      <c r="L32" s="15"/>
    </row>
    <row r="33" spans="1:13" x14ac:dyDescent="0.25">
      <c r="A33" s="52"/>
      <c r="B33" s="18" t="s">
        <v>31</v>
      </c>
      <c r="C33" s="18" t="s">
        <v>32</v>
      </c>
      <c r="D33" s="18" t="s">
        <v>33</v>
      </c>
      <c r="E33" s="28" t="s">
        <v>34</v>
      </c>
      <c r="F33" s="18">
        <v>2011</v>
      </c>
      <c r="G33" s="18">
        <v>2012</v>
      </c>
      <c r="H33" s="65" t="s">
        <v>60</v>
      </c>
      <c r="I33" s="15"/>
      <c r="J33" s="15"/>
      <c r="K33" s="15"/>
      <c r="L33" s="15"/>
    </row>
    <row r="34" spans="1:13" x14ac:dyDescent="0.25">
      <c r="A34" s="13" t="s">
        <v>2</v>
      </c>
      <c r="B34" s="3">
        <v>0</v>
      </c>
      <c r="C34" s="50">
        <v>0</v>
      </c>
      <c r="D34" s="3"/>
      <c r="E34" s="3"/>
      <c r="F34" s="3">
        <v>3</v>
      </c>
      <c r="G34" s="12"/>
      <c r="H34" s="19">
        <f t="shared" ref="H34:H38" si="3">SUM(B34:E34)</f>
        <v>0</v>
      </c>
      <c r="I34" s="19"/>
      <c r="J34" s="19"/>
      <c r="K34" s="19"/>
      <c r="L34" s="19"/>
    </row>
    <row r="35" spans="1:13" x14ac:dyDescent="0.25">
      <c r="A35" s="13" t="s">
        <v>3</v>
      </c>
      <c r="B35" s="3">
        <v>4</v>
      </c>
      <c r="C35" s="50">
        <v>3</v>
      </c>
      <c r="D35" s="3"/>
      <c r="E35" s="3"/>
      <c r="F35" s="3">
        <v>23</v>
      </c>
      <c r="G35" s="12"/>
      <c r="H35" s="19">
        <f t="shared" si="3"/>
        <v>7</v>
      </c>
      <c r="I35" s="19"/>
      <c r="J35" s="19"/>
      <c r="K35" s="19"/>
      <c r="L35" s="19"/>
    </row>
    <row r="36" spans="1:13" x14ac:dyDescent="0.25">
      <c r="A36" s="13" t="s">
        <v>4</v>
      </c>
      <c r="B36" s="3">
        <v>2</v>
      </c>
      <c r="C36" s="50">
        <v>6</v>
      </c>
      <c r="D36" s="3"/>
      <c r="E36" s="3"/>
      <c r="F36" s="3">
        <v>14</v>
      </c>
      <c r="G36" s="12"/>
      <c r="H36" s="19">
        <f t="shared" si="3"/>
        <v>8</v>
      </c>
      <c r="I36" s="19"/>
      <c r="J36" s="19"/>
      <c r="K36" s="19"/>
      <c r="L36" s="19"/>
    </row>
    <row r="37" spans="1:13" x14ac:dyDescent="0.25">
      <c r="A37" s="13" t="s">
        <v>5</v>
      </c>
      <c r="B37" s="3">
        <v>3</v>
      </c>
      <c r="C37" s="50">
        <v>1</v>
      </c>
      <c r="D37" s="3"/>
      <c r="E37" s="3"/>
      <c r="F37" s="3">
        <v>0</v>
      </c>
      <c r="G37" s="12"/>
      <c r="H37" s="19">
        <f t="shared" si="3"/>
        <v>4</v>
      </c>
      <c r="I37" s="19"/>
      <c r="J37" s="19"/>
      <c r="K37" s="19"/>
      <c r="L37" s="19"/>
      <c r="M37" s="6"/>
    </row>
    <row r="38" spans="1:13" x14ac:dyDescent="0.25">
      <c r="A38" s="13" t="s">
        <v>1</v>
      </c>
      <c r="B38" s="47">
        <v>9</v>
      </c>
      <c r="C38" s="62">
        <f>SUM(C34:C37)</f>
        <v>10</v>
      </c>
      <c r="D38" s="47"/>
      <c r="E38" s="47"/>
      <c r="F38" s="47">
        <f t="shared" ref="F38" si="4">SUM(F34:F37)</f>
        <v>40</v>
      </c>
      <c r="G38" s="47"/>
      <c r="H38" s="19">
        <f t="shared" si="3"/>
        <v>19</v>
      </c>
      <c r="I38" s="4"/>
      <c r="J38" s="4"/>
      <c r="K38" s="4"/>
      <c r="L38" s="4"/>
    </row>
    <row r="39" spans="1:13" x14ac:dyDescent="0.25">
      <c r="B39" s="63"/>
      <c r="C39" s="63"/>
      <c r="D39" s="63"/>
      <c r="E39" s="63"/>
      <c r="F39" s="63"/>
      <c r="G39" s="63"/>
    </row>
    <row r="41" spans="1:13" ht="30" customHeight="1" x14ac:dyDescent="0.25">
      <c r="A41" s="11" t="s">
        <v>27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3" ht="15.75" customHeight="1" x14ac:dyDescent="0.25">
      <c r="A42" s="1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3" x14ac:dyDescent="0.25">
      <c r="A43" s="4"/>
      <c r="B43" s="15" t="s">
        <v>21</v>
      </c>
      <c r="C43" s="15" t="s">
        <v>22</v>
      </c>
      <c r="D43" s="15" t="s">
        <v>23</v>
      </c>
      <c r="E43" s="27"/>
      <c r="F43" s="5"/>
      <c r="G43" s="5"/>
      <c r="H43" s="5"/>
      <c r="I43" s="5"/>
      <c r="J43" s="5"/>
      <c r="K43" s="5"/>
      <c r="L43" s="5"/>
    </row>
    <row r="44" spans="1:13" x14ac:dyDescent="0.25">
      <c r="A44" s="4" t="s">
        <v>7</v>
      </c>
      <c r="B44" s="5">
        <v>95</v>
      </c>
      <c r="C44" s="5">
        <v>62</v>
      </c>
      <c r="D44" s="5">
        <v>97</v>
      </c>
      <c r="E44" s="5"/>
      <c r="F44" s="5"/>
      <c r="G44" s="5"/>
      <c r="H44" s="5"/>
      <c r="I44" s="5"/>
      <c r="J44" s="5"/>
      <c r="K44" s="5"/>
      <c r="L44" s="5"/>
    </row>
    <row r="45" spans="1:13" x14ac:dyDescent="0.25">
      <c r="A45" s="4" t="s">
        <v>8</v>
      </c>
      <c r="B45" s="5">
        <v>109</v>
      </c>
      <c r="C45" s="5">
        <v>78</v>
      </c>
      <c r="D45" s="5">
        <v>40</v>
      </c>
      <c r="E45" s="5"/>
      <c r="F45" s="5"/>
      <c r="G45" s="5"/>
      <c r="H45" s="5"/>
      <c r="I45" s="5"/>
      <c r="J45" s="5"/>
      <c r="K45" s="5"/>
      <c r="L45" s="5"/>
    </row>
    <row r="46" spans="1:13" x14ac:dyDescent="0.25">
      <c r="A46" s="4" t="s">
        <v>9</v>
      </c>
      <c r="B46" s="5">
        <v>138</v>
      </c>
      <c r="C46" s="5">
        <v>62</v>
      </c>
      <c r="D46" s="5">
        <v>82</v>
      </c>
      <c r="E46" s="5"/>
      <c r="F46" s="5"/>
      <c r="G46" s="5"/>
      <c r="H46" s="5"/>
      <c r="I46" s="5"/>
      <c r="J46" s="5"/>
      <c r="K46" s="5"/>
      <c r="L46" s="5"/>
    </row>
    <row r="47" spans="1:13" x14ac:dyDescent="0.25">
      <c r="A47" s="4" t="s">
        <v>10</v>
      </c>
      <c r="B47" s="16">
        <v>80</v>
      </c>
      <c r="C47" s="16">
        <v>88</v>
      </c>
      <c r="D47" s="16">
        <v>51</v>
      </c>
      <c r="E47" s="16"/>
      <c r="F47" s="4"/>
      <c r="G47" s="4"/>
      <c r="H47" s="4"/>
      <c r="I47" s="4"/>
      <c r="J47" s="4"/>
      <c r="K47" s="4"/>
      <c r="L47" s="4"/>
    </row>
    <row r="48" spans="1:13" x14ac:dyDescent="0.25">
      <c r="A48" s="6" t="s">
        <v>11</v>
      </c>
      <c r="B48" s="7">
        <v>96</v>
      </c>
      <c r="C48" s="17">
        <v>51</v>
      </c>
      <c r="D48" s="7">
        <v>81</v>
      </c>
      <c r="E48" s="7"/>
    </row>
    <row r="49" spans="1:12" x14ac:dyDescent="0.25">
      <c r="A49" s="6" t="s">
        <v>12</v>
      </c>
      <c r="B49" s="7">
        <v>121</v>
      </c>
      <c r="C49" s="17">
        <v>46</v>
      </c>
      <c r="D49" s="7">
        <v>56</v>
      </c>
      <c r="E49" s="7"/>
    </row>
    <row r="50" spans="1:12" x14ac:dyDescent="0.25">
      <c r="A50" s="6" t="s">
        <v>24</v>
      </c>
      <c r="B50" s="7">
        <v>89</v>
      </c>
      <c r="C50" s="17">
        <v>59</v>
      </c>
      <c r="D50" s="7">
        <v>63</v>
      </c>
      <c r="E50" s="7"/>
    </row>
    <row r="51" spans="1:12" x14ac:dyDescent="0.25">
      <c r="A51" s="6" t="s">
        <v>13</v>
      </c>
      <c r="B51" s="7">
        <v>102</v>
      </c>
      <c r="C51" s="17">
        <v>79</v>
      </c>
      <c r="D51" s="7">
        <v>55</v>
      </c>
      <c r="E51" s="7"/>
    </row>
    <row r="52" spans="1:12" x14ac:dyDescent="0.25">
      <c r="A52" s="6" t="s">
        <v>14</v>
      </c>
      <c r="B52" s="7"/>
      <c r="C52" s="17"/>
      <c r="D52" s="7"/>
      <c r="E52" s="7"/>
    </row>
    <row r="53" spans="1:12" x14ac:dyDescent="0.25">
      <c r="A53" s="6" t="s">
        <v>15</v>
      </c>
      <c r="B53" s="7"/>
      <c r="C53" s="17"/>
      <c r="D53" s="7"/>
      <c r="E53" s="7"/>
    </row>
    <row r="54" spans="1:12" x14ac:dyDescent="0.25">
      <c r="A54" s="6" t="s">
        <v>16</v>
      </c>
      <c r="B54" s="7"/>
      <c r="C54" s="17"/>
      <c r="D54" s="7"/>
      <c r="E54" s="7"/>
    </row>
    <row r="55" spans="1:12" x14ac:dyDescent="0.25">
      <c r="A55" s="6" t="s">
        <v>17</v>
      </c>
      <c r="B55" s="7"/>
      <c r="C55" s="17"/>
      <c r="D55" s="7"/>
      <c r="E55" s="7"/>
    </row>
    <row r="56" spans="1:12" x14ac:dyDescent="0.25">
      <c r="B56">
        <f>SUM(B44:B55)</f>
        <v>830</v>
      </c>
      <c r="C56">
        <f>SUM(C44:C55)</f>
        <v>525</v>
      </c>
      <c r="D56">
        <f>SUM(D44:D55)</f>
        <v>525</v>
      </c>
    </row>
    <row r="57" spans="1:12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60" spans="1:12" ht="18.75" x14ac:dyDescent="0.25">
      <c r="A60" s="11" t="s">
        <v>28</v>
      </c>
      <c r="B60" s="10"/>
    </row>
    <row r="61" spans="1:12" x14ac:dyDescent="0.25">
      <c r="A61" s="4"/>
      <c r="B61" s="5"/>
    </row>
    <row r="62" spans="1:12" x14ac:dyDescent="0.25">
      <c r="A62" s="4" t="s">
        <v>25</v>
      </c>
      <c r="B62" s="5">
        <f>B56</f>
        <v>830</v>
      </c>
    </row>
    <row r="63" spans="1:12" x14ac:dyDescent="0.25">
      <c r="A63" s="4" t="s">
        <v>26</v>
      </c>
      <c r="B63" s="5">
        <f>C56</f>
        <v>525</v>
      </c>
    </row>
    <row r="64" spans="1:12" x14ac:dyDescent="0.25">
      <c r="A64" s="4" t="s">
        <v>23</v>
      </c>
      <c r="B64" s="5">
        <f>D56</f>
        <v>525</v>
      </c>
    </row>
    <row r="65" spans="1:12" x14ac:dyDescent="0.25">
      <c r="A65" s="4"/>
      <c r="B65" s="8">
        <f>SUM(B62:B64)</f>
        <v>1880</v>
      </c>
    </row>
    <row r="66" spans="1:12" x14ac:dyDescent="0.25">
      <c r="A66" s="6"/>
      <c r="B66" s="7"/>
    </row>
    <row r="67" spans="1:12" x14ac:dyDescent="0.25">
      <c r="A67" s="6"/>
      <c r="B67" s="7"/>
    </row>
    <row r="68" spans="1:12" x14ac:dyDescent="0.25">
      <c r="A68" s="6"/>
      <c r="B68" s="7"/>
    </row>
    <row r="69" spans="1:12" x14ac:dyDescent="0.25">
      <c r="A69" s="6"/>
      <c r="B69" s="7"/>
    </row>
    <row r="70" spans="1:12" x14ac:dyDescent="0.25">
      <c r="A70" s="6"/>
      <c r="B70" s="7"/>
    </row>
    <row r="71" spans="1:12" x14ac:dyDescent="0.25">
      <c r="A71" s="6"/>
      <c r="B71" s="7"/>
    </row>
    <row r="72" spans="1:12" x14ac:dyDescent="0.25">
      <c r="A72" s="6"/>
      <c r="B72" s="7"/>
    </row>
    <row r="73" spans="1:12" x14ac:dyDescent="0.25">
      <c r="A73" s="6"/>
      <c r="B73" s="7"/>
    </row>
    <row r="75" spans="1:12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8.75" x14ac:dyDescent="0.25">
      <c r="A78" s="11"/>
      <c r="B78" s="10"/>
    </row>
    <row r="79" spans="1:12" x14ac:dyDescent="0.25">
      <c r="A79" s="4"/>
      <c r="B79" s="5"/>
    </row>
    <row r="80" spans="1:12" x14ac:dyDescent="0.25">
      <c r="A80" s="4"/>
      <c r="B80" s="5"/>
    </row>
    <row r="81" spans="1:12" x14ac:dyDescent="0.25">
      <c r="A81" s="4"/>
      <c r="B81" s="5"/>
    </row>
    <row r="82" spans="1:12" x14ac:dyDescent="0.25">
      <c r="A82" s="4"/>
      <c r="B82" s="5"/>
    </row>
    <row r="83" spans="1:12" x14ac:dyDescent="0.25">
      <c r="A83" s="4"/>
      <c r="B83" s="8"/>
    </row>
    <row r="84" spans="1:12" x14ac:dyDescent="0.25">
      <c r="A84" s="6"/>
      <c r="B84" s="7"/>
    </row>
    <row r="85" spans="1:12" x14ac:dyDescent="0.25">
      <c r="A85" s="6"/>
      <c r="B85" s="7"/>
    </row>
    <row r="86" spans="1:12" x14ac:dyDescent="0.25">
      <c r="A86" s="6"/>
      <c r="B86" s="7"/>
    </row>
    <row r="87" spans="1:12" x14ac:dyDescent="0.25">
      <c r="A87" s="6"/>
      <c r="B87" s="7"/>
    </row>
    <row r="88" spans="1:12" x14ac:dyDescent="0.25">
      <c r="A88" s="6"/>
      <c r="B88" s="7"/>
    </row>
    <row r="89" spans="1:12" x14ac:dyDescent="0.25">
      <c r="A89" s="6"/>
      <c r="B89" s="7"/>
    </row>
    <row r="90" spans="1:12" x14ac:dyDescent="0.25">
      <c r="A90" s="6"/>
      <c r="B90" s="7"/>
    </row>
    <row r="91" spans="1:12" x14ac:dyDescent="0.25">
      <c r="A91" s="6"/>
      <c r="B91" s="7"/>
    </row>
    <row r="94" spans="1:12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6" spans="1:12" ht="18.75" x14ac:dyDescent="0.25">
      <c r="A96" s="11"/>
      <c r="B96" s="10"/>
    </row>
    <row r="97" spans="1:12" x14ac:dyDescent="0.25">
      <c r="A97" s="4"/>
      <c r="B97" s="5"/>
    </row>
    <row r="98" spans="1:12" x14ac:dyDescent="0.25">
      <c r="A98" s="4"/>
      <c r="B98" s="5"/>
    </row>
    <row r="99" spans="1:12" x14ac:dyDescent="0.25">
      <c r="A99" s="4"/>
      <c r="B99" s="5"/>
    </row>
    <row r="100" spans="1:12" x14ac:dyDescent="0.25">
      <c r="A100" s="4"/>
      <c r="B100" s="5"/>
    </row>
    <row r="101" spans="1:12" x14ac:dyDescent="0.25">
      <c r="A101" s="4"/>
      <c r="B101" s="5"/>
    </row>
    <row r="102" spans="1:12" x14ac:dyDescent="0.25">
      <c r="A102" s="6"/>
      <c r="B102" s="5"/>
    </row>
    <row r="103" spans="1:12" x14ac:dyDescent="0.25">
      <c r="A103" s="6"/>
      <c r="B103" s="5"/>
    </row>
    <row r="104" spans="1:12" x14ac:dyDescent="0.25">
      <c r="A104" s="6"/>
      <c r="B104" s="5"/>
    </row>
    <row r="105" spans="1:12" x14ac:dyDescent="0.25">
      <c r="A105" s="6"/>
      <c r="B105" s="5"/>
    </row>
    <row r="106" spans="1:12" x14ac:dyDescent="0.25">
      <c r="A106" s="6"/>
      <c r="B106" s="5"/>
    </row>
    <row r="107" spans="1:12" x14ac:dyDescent="0.25">
      <c r="A107" s="6"/>
      <c r="B107" s="5"/>
    </row>
    <row r="108" spans="1:12" x14ac:dyDescent="0.25">
      <c r="A108" s="6"/>
      <c r="B108" s="5"/>
    </row>
    <row r="109" spans="1:12" x14ac:dyDescent="0.25">
      <c r="A109" s="6"/>
      <c r="B109" s="5"/>
    </row>
    <row r="112" spans="1:12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4" spans="1:12" ht="18.75" x14ac:dyDescent="0.25">
      <c r="A114" s="11"/>
      <c r="B114" s="10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25">
      <c r="A115" s="4"/>
      <c r="B115" s="5"/>
    </row>
    <row r="116" spans="1:12" x14ac:dyDescent="0.25">
      <c r="A116" s="4"/>
      <c r="B116" s="5"/>
    </row>
    <row r="117" spans="1:12" x14ac:dyDescent="0.25">
      <c r="A117" s="4"/>
      <c r="B117" s="5"/>
    </row>
    <row r="118" spans="1:12" x14ac:dyDescent="0.25">
      <c r="A118" s="4"/>
      <c r="B118" s="5"/>
    </row>
    <row r="119" spans="1:12" x14ac:dyDescent="0.25">
      <c r="A119" s="4"/>
      <c r="B119" s="5"/>
    </row>
    <row r="120" spans="1:12" x14ac:dyDescent="0.25">
      <c r="A120" s="6"/>
      <c r="B120" s="5"/>
    </row>
    <row r="121" spans="1:12" x14ac:dyDescent="0.25">
      <c r="A121" s="6"/>
      <c r="B121" s="5"/>
    </row>
    <row r="122" spans="1:12" x14ac:dyDescent="0.25">
      <c r="A122" s="6"/>
      <c r="B122" s="5"/>
    </row>
    <row r="123" spans="1:12" x14ac:dyDescent="0.25">
      <c r="A123" s="6"/>
      <c r="B123" s="5"/>
    </row>
    <row r="124" spans="1:12" x14ac:dyDescent="0.25">
      <c r="A124" s="6"/>
      <c r="B124" s="5"/>
    </row>
    <row r="125" spans="1:12" x14ac:dyDescent="0.25">
      <c r="A125" s="6"/>
      <c r="B125" s="5"/>
    </row>
    <row r="126" spans="1:12" x14ac:dyDescent="0.25">
      <c r="A126" s="6"/>
      <c r="B126" s="5"/>
    </row>
    <row r="127" spans="1:12" x14ac:dyDescent="0.25">
      <c r="A127" s="6"/>
      <c r="B127" s="7"/>
    </row>
    <row r="130" spans="1:13" x14ac:dyDescent="0.25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</sheetData>
  <mergeCells count="10">
    <mergeCell ref="A32:A33"/>
    <mergeCell ref="B32:E32"/>
    <mergeCell ref="F32:G32"/>
    <mergeCell ref="A3:J3"/>
    <mergeCell ref="A11:A12"/>
    <mergeCell ref="B11:E11"/>
    <mergeCell ref="F11:G11"/>
    <mergeCell ref="A22:A23"/>
    <mergeCell ref="B22:E22"/>
    <mergeCell ref="F22:G22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H34:H37 F38 H24:H27 F28 H13:H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53"/>
  <sheetViews>
    <sheetView tabSelected="1" zoomScale="110" zoomScaleNormal="110" workbookViewId="0">
      <selection activeCell="J50" sqref="J50"/>
    </sheetView>
  </sheetViews>
  <sheetFormatPr defaultRowHeight="15" x14ac:dyDescent="0.25"/>
  <cols>
    <col min="1" max="1" width="19.7109375" customWidth="1"/>
    <col min="2" max="2" width="11.42578125" customWidth="1"/>
    <col min="3" max="3" width="8.85546875" customWidth="1"/>
    <col min="4" max="4" width="12.28515625" customWidth="1"/>
    <col min="5" max="5" width="9.42578125" customWidth="1"/>
    <col min="6" max="6" width="11.5703125" customWidth="1"/>
    <col min="7" max="7" width="9.28515625" customWidth="1"/>
    <col min="8" max="8" width="12.140625" customWidth="1"/>
    <col min="9" max="9" width="9.85546875" customWidth="1"/>
    <col min="10" max="10" width="11" customWidth="1"/>
    <col min="12" max="12" width="14.42578125" customWidth="1"/>
  </cols>
  <sheetData>
    <row r="7" spans="1:12" ht="18.75" x14ac:dyDescent="0.3">
      <c r="A7" s="56" t="s">
        <v>55</v>
      </c>
      <c r="B7" s="56"/>
      <c r="C7" s="56"/>
      <c r="D7" s="56"/>
      <c r="E7" s="56"/>
      <c r="F7" s="56"/>
      <c r="G7" s="56"/>
      <c r="H7" s="56"/>
      <c r="I7" s="56"/>
      <c r="J7" s="56"/>
    </row>
    <row r="8" spans="1:12" ht="18.75" x14ac:dyDescent="0.3">
      <c r="A8" s="40"/>
      <c r="B8" s="40"/>
      <c r="C8" s="40"/>
      <c r="D8" s="40"/>
      <c r="E8" s="40"/>
      <c r="F8" s="40"/>
      <c r="G8" s="40"/>
      <c r="H8" s="40"/>
      <c r="I8" s="40"/>
      <c r="J8" s="40"/>
    </row>
    <row r="10" spans="1:12" ht="18.75" x14ac:dyDescent="0.3">
      <c r="A10" s="64" t="s">
        <v>45</v>
      </c>
      <c r="B10" s="64"/>
      <c r="C10" s="64"/>
      <c r="D10" s="64"/>
      <c r="E10" s="64"/>
      <c r="F10" s="64"/>
      <c r="G10" s="64"/>
      <c r="H10" s="64"/>
      <c r="I10" s="64"/>
      <c r="J10" s="64"/>
    </row>
    <row r="11" spans="1:12" ht="15" customHeight="1" x14ac:dyDescent="0.25">
      <c r="A11" s="36" t="s">
        <v>43</v>
      </c>
      <c r="B11" s="53" t="s">
        <v>14</v>
      </c>
      <c r="C11" s="54"/>
      <c r="D11" s="54"/>
      <c r="E11" s="54"/>
      <c r="F11" s="54"/>
      <c r="G11" s="54"/>
      <c r="H11" s="54"/>
      <c r="I11" s="32"/>
      <c r="J11" s="33" t="s">
        <v>1</v>
      </c>
      <c r="L11" s="35" t="s">
        <v>44</v>
      </c>
    </row>
    <row r="12" spans="1:12" x14ac:dyDescent="0.25">
      <c r="A12" s="37" t="s">
        <v>42</v>
      </c>
      <c r="B12" s="33" t="s">
        <v>39</v>
      </c>
      <c r="C12" s="60" t="s">
        <v>38</v>
      </c>
      <c r="D12" s="41" t="s">
        <v>53</v>
      </c>
      <c r="E12" s="60" t="s">
        <v>38</v>
      </c>
      <c r="F12" s="33" t="s">
        <v>33</v>
      </c>
      <c r="G12" s="60" t="s">
        <v>38</v>
      </c>
      <c r="H12" s="33" t="s">
        <v>34</v>
      </c>
      <c r="I12" s="60" t="s">
        <v>38</v>
      </c>
      <c r="J12" s="38">
        <v>41153</v>
      </c>
      <c r="L12" s="39">
        <v>40787</v>
      </c>
    </row>
    <row r="13" spans="1:12" x14ac:dyDescent="0.25">
      <c r="A13" s="13" t="s">
        <v>48</v>
      </c>
      <c r="B13" s="42">
        <v>107441.42</v>
      </c>
      <c r="C13" s="35">
        <v>21</v>
      </c>
      <c r="D13" s="42">
        <v>4871.2700000000004</v>
      </c>
      <c r="E13" s="3">
        <v>17</v>
      </c>
      <c r="F13" s="3"/>
      <c r="G13" s="29"/>
      <c r="H13" s="29"/>
      <c r="I13" s="29"/>
      <c r="J13" s="42">
        <f>SUM(B13,D13,F13,H13)</f>
        <v>112312.69</v>
      </c>
      <c r="L13" s="3"/>
    </row>
    <row r="14" spans="1:12" x14ac:dyDescent="0.25">
      <c r="A14" s="13" t="s">
        <v>49</v>
      </c>
      <c r="B14" s="42">
        <v>3817.84</v>
      </c>
      <c r="C14" s="35">
        <v>20</v>
      </c>
      <c r="D14" s="3">
        <v>650.6</v>
      </c>
      <c r="E14" s="3">
        <v>15</v>
      </c>
      <c r="F14" s="3"/>
      <c r="G14" s="3"/>
      <c r="H14" s="3"/>
      <c r="I14" s="3"/>
      <c r="J14" s="42">
        <f>SUM(B14,D14,F14,H14)</f>
        <v>4468.4400000000005</v>
      </c>
      <c r="L14" s="3"/>
    </row>
    <row r="15" spans="1:12" x14ac:dyDescent="0.25">
      <c r="A15" s="13" t="s">
        <v>50</v>
      </c>
      <c r="B15" s="43">
        <v>1001.06</v>
      </c>
      <c r="C15" s="35">
        <v>3</v>
      </c>
      <c r="D15" s="3">
        <v>87.9</v>
      </c>
      <c r="E15" s="3">
        <v>2</v>
      </c>
      <c r="F15" s="3"/>
      <c r="G15" s="3"/>
      <c r="H15" s="3"/>
      <c r="I15" s="3"/>
      <c r="J15" s="42">
        <f t="shared" ref="J15:J20" si="0">SUM(B15,D15,F15,H15)</f>
        <v>1088.96</v>
      </c>
      <c r="L15" s="3"/>
    </row>
    <row r="16" spans="1:12" x14ac:dyDescent="0.25">
      <c r="A16" s="13" t="s">
        <v>51</v>
      </c>
      <c r="B16" s="35">
        <v>82</v>
      </c>
      <c r="C16" s="35">
        <v>1</v>
      </c>
      <c r="D16" s="3">
        <v>0</v>
      </c>
      <c r="E16" s="3">
        <v>0</v>
      </c>
      <c r="F16" s="3"/>
      <c r="G16" s="3"/>
      <c r="H16" s="3"/>
      <c r="I16" s="3"/>
      <c r="J16" s="44">
        <f t="shared" si="0"/>
        <v>82</v>
      </c>
      <c r="L16" s="3"/>
    </row>
    <row r="17" spans="1:12" x14ac:dyDescent="0.25">
      <c r="A17" s="13" t="s">
        <v>36</v>
      </c>
      <c r="B17" s="3">
        <v>0</v>
      </c>
      <c r="C17" s="3">
        <v>0</v>
      </c>
      <c r="D17" s="3">
        <v>0</v>
      </c>
      <c r="E17" s="3">
        <v>0</v>
      </c>
      <c r="F17" s="3"/>
      <c r="G17" s="3"/>
      <c r="H17" s="3"/>
      <c r="I17" s="3"/>
      <c r="J17" s="42">
        <f t="shared" si="0"/>
        <v>0</v>
      </c>
      <c r="L17" s="3"/>
    </row>
    <row r="18" spans="1:12" x14ac:dyDescent="0.25">
      <c r="A18" s="13" t="s">
        <v>52</v>
      </c>
      <c r="B18" s="3">
        <v>458</v>
      </c>
      <c r="C18" s="3">
        <v>4</v>
      </c>
      <c r="D18" s="3">
        <v>47</v>
      </c>
      <c r="E18" s="3">
        <v>1</v>
      </c>
      <c r="F18" s="3"/>
      <c r="G18" s="3"/>
      <c r="H18" s="3"/>
      <c r="I18" s="3"/>
      <c r="J18" s="44">
        <f t="shared" si="0"/>
        <v>505</v>
      </c>
      <c r="L18" s="3"/>
    </row>
    <row r="19" spans="1:12" x14ac:dyDescent="0.25">
      <c r="A19" s="13" t="s">
        <v>58</v>
      </c>
      <c r="B19" s="50">
        <v>0</v>
      </c>
      <c r="C19" s="50">
        <v>0</v>
      </c>
      <c r="D19" s="50">
        <v>500</v>
      </c>
      <c r="E19" s="50">
        <v>1</v>
      </c>
      <c r="F19" s="50"/>
      <c r="G19" s="50"/>
      <c r="H19" s="50"/>
      <c r="I19" s="50"/>
      <c r="J19" s="42">
        <f t="shared" si="0"/>
        <v>500</v>
      </c>
      <c r="L19" s="50"/>
    </row>
    <row r="20" spans="1:12" x14ac:dyDescent="0.25">
      <c r="A20" s="13" t="s">
        <v>59</v>
      </c>
      <c r="B20" s="3">
        <v>0</v>
      </c>
      <c r="C20" s="3">
        <v>0</v>
      </c>
      <c r="D20" s="3">
        <v>784.53</v>
      </c>
      <c r="E20" s="3">
        <v>1</v>
      </c>
      <c r="F20" s="3"/>
      <c r="G20" s="3"/>
      <c r="H20" s="3"/>
      <c r="I20" s="3"/>
      <c r="J20" s="42">
        <f t="shared" si="0"/>
        <v>784.53</v>
      </c>
      <c r="L20" s="13"/>
    </row>
    <row r="21" spans="1:12" x14ac:dyDescent="0.25">
      <c r="A21" s="13" t="s">
        <v>47</v>
      </c>
      <c r="B21" s="45"/>
      <c r="C21" s="35">
        <f>SUM(C13:C20)</f>
        <v>49</v>
      </c>
      <c r="D21" s="22"/>
      <c r="E21" s="59">
        <f>SUM(E13:E20)</f>
        <v>37</v>
      </c>
      <c r="F21" s="13"/>
      <c r="G21" s="13"/>
      <c r="H21" s="13"/>
      <c r="I21" s="13"/>
      <c r="J21" s="44">
        <f>SUM(B21:I21)</f>
        <v>86</v>
      </c>
      <c r="L21" s="33"/>
    </row>
    <row r="22" spans="1:12" x14ac:dyDescent="0.25">
      <c r="A22" s="57" t="s">
        <v>56</v>
      </c>
    </row>
    <row r="23" spans="1:12" x14ac:dyDescent="0.25">
      <c r="A23" s="58" t="s">
        <v>57</v>
      </c>
    </row>
    <row r="24" spans="1:12" x14ac:dyDescent="0.25">
      <c r="A24" s="58"/>
    </row>
    <row r="26" spans="1:12" ht="18.75" x14ac:dyDescent="0.3">
      <c r="A26" s="64" t="s">
        <v>46</v>
      </c>
      <c r="B26" s="64"/>
      <c r="C26" s="64"/>
      <c r="D26" s="64"/>
      <c r="E26" s="64"/>
      <c r="F26" s="64"/>
      <c r="G26" s="64"/>
      <c r="H26" s="64"/>
      <c r="I26" s="64"/>
      <c r="J26" s="64"/>
    </row>
    <row r="27" spans="1:12" ht="15" customHeight="1" x14ac:dyDescent="0.25">
      <c r="A27" s="36" t="s">
        <v>43</v>
      </c>
      <c r="B27" s="53" t="s">
        <v>14</v>
      </c>
      <c r="C27" s="54"/>
      <c r="D27" s="54"/>
      <c r="E27" s="54"/>
      <c r="F27" s="54"/>
      <c r="G27" s="54"/>
      <c r="H27" s="54"/>
      <c r="I27" s="32"/>
      <c r="J27" s="33" t="s">
        <v>1</v>
      </c>
      <c r="L27" s="35" t="s">
        <v>44</v>
      </c>
    </row>
    <row r="28" spans="1:12" x14ac:dyDescent="0.25">
      <c r="A28" s="37" t="s">
        <v>42</v>
      </c>
      <c r="B28" s="33" t="s">
        <v>39</v>
      </c>
      <c r="C28" s="60" t="s">
        <v>38</v>
      </c>
      <c r="D28" s="41" t="s">
        <v>53</v>
      </c>
      <c r="E28" s="60" t="s">
        <v>38</v>
      </c>
      <c r="F28" s="33" t="s">
        <v>33</v>
      </c>
      <c r="G28" s="60" t="s">
        <v>38</v>
      </c>
      <c r="H28" s="33" t="s">
        <v>34</v>
      </c>
      <c r="I28" s="60" t="s">
        <v>38</v>
      </c>
      <c r="J28" s="38">
        <v>41153</v>
      </c>
      <c r="L28" s="39">
        <v>40787</v>
      </c>
    </row>
    <row r="29" spans="1:12" x14ac:dyDescent="0.25">
      <c r="A29" s="13" t="s">
        <v>48</v>
      </c>
      <c r="B29" s="35">
        <v>1001.3</v>
      </c>
      <c r="C29" s="35">
        <v>6</v>
      </c>
      <c r="D29" s="3">
        <v>9</v>
      </c>
      <c r="E29" s="3">
        <v>2</v>
      </c>
      <c r="F29" s="3"/>
      <c r="G29" s="29"/>
      <c r="H29" s="29"/>
      <c r="I29" s="29"/>
      <c r="J29" s="3">
        <f>SUM(B29,D29,F29,H29)</f>
        <v>1010.3</v>
      </c>
      <c r="L29" s="3"/>
    </row>
    <row r="30" spans="1:12" x14ac:dyDescent="0.25">
      <c r="A30" s="13" t="s">
        <v>49</v>
      </c>
      <c r="B30" s="35">
        <v>25.5</v>
      </c>
      <c r="C30" s="35">
        <v>6</v>
      </c>
      <c r="D30" s="66">
        <v>0.5</v>
      </c>
      <c r="E30" s="3">
        <v>2</v>
      </c>
      <c r="F30" s="3"/>
      <c r="G30" s="3"/>
      <c r="H30" s="3"/>
      <c r="I30" s="3"/>
      <c r="J30" s="3">
        <f>SUM(B30,D30,F30,H30)</f>
        <v>26</v>
      </c>
      <c r="L30" s="3"/>
    </row>
    <row r="31" spans="1:12" x14ac:dyDescent="0.25">
      <c r="A31" s="13" t="s">
        <v>50</v>
      </c>
      <c r="B31" s="35">
        <v>0.2</v>
      </c>
      <c r="C31" s="35">
        <v>1</v>
      </c>
      <c r="D31" s="3">
        <v>0</v>
      </c>
      <c r="E31" s="3">
        <v>0</v>
      </c>
      <c r="F31" s="3"/>
      <c r="G31" s="3"/>
      <c r="H31" s="3"/>
      <c r="I31" s="3"/>
      <c r="J31" s="3">
        <f t="shared" ref="J31:J35" si="1">SUM(B31,D31,F31,H31)</f>
        <v>0.2</v>
      </c>
      <c r="L31" s="3"/>
    </row>
    <row r="32" spans="1:12" x14ac:dyDescent="0.25">
      <c r="A32" s="13" t="s">
        <v>51</v>
      </c>
      <c r="B32" s="35">
        <v>0</v>
      </c>
      <c r="C32" s="35">
        <v>0</v>
      </c>
      <c r="D32" s="3">
        <v>0</v>
      </c>
      <c r="E32" s="3">
        <v>0</v>
      </c>
      <c r="F32" s="3"/>
      <c r="G32" s="3"/>
      <c r="H32" s="3"/>
      <c r="I32" s="3"/>
      <c r="J32" s="3">
        <f t="shared" si="1"/>
        <v>0</v>
      </c>
      <c r="L32" s="3"/>
    </row>
    <row r="33" spans="1:12" x14ac:dyDescent="0.25">
      <c r="A33" s="13" t="s">
        <v>36</v>
      </c>
      <c r="B33" s="3">
        <v>0</v>
      </c>
      <c r="C33" s="3">
        <v>0</v>
      </c>
      <c r="D33" s="3">
        <v>0</v>
      </c>
      <c r="E33" s="3">
        <v>0</v>
      </c>
      <c r="F33" s="3"/>
      <c r="G33" s="3"/>
      <c r="H33" s="3"/>
      <c r="I33" s="3"/>
      <c r="J33" s="3">
        <f t="shared" si="1"/>
        <v>0</v>
      </c>
      <c r="L33" s="3"/>
    </row>
    <row r="34" spans="1:12" x14ac:dyDescent="0.25">
      <c r="A34" s="13" t="s">
        <v>52</v>
      </c>
      <c r="B34" s="3">
        <v>0</v>
      </c>
      <c r="C34" s="3">
        <v>0</v>
      </c>
      <c r="D34" s="3">
        <v>0</v>
      </c>
      <c r="E34" s="3">
        <v>0</v>
      </c>
      <c r="F34" s="3"/>
      <c r="G34" s="3"/>
      <c r="H34" s="3"/>
      <c r="I34" s="3"/>
      <c r="J34" s="3">
        <f t="shared" si="1"/>
        <v>0</v>
      </c>
      <c r="L34" s="3"/>
    </row>
    <row r="35" spans="1:12" x14ac:dyDescent="0.25">
      <c r="A35" s="13" t="s">
        <v>37</v>
      </c>
      <c r="B35" s="3">
        <v>0</v>
      </c>
      <c r="C35" s="3">
        <v>0</v>
      </c>
      <c r="D35" s="3">
        <v>0</v>
      </c>
      <c r="E35" s="3">
        <v>0</v>
      </c>
      <c r="F35" s="3"/>
      <c r="G35" s="3"/>
      <c r="H35" s="3"/>
      <c r="I35" s="3"/>
      <c r="J35" s="3">
        <f t="shared" si="1"/>
        <v>0</v>
      </c>
      <c r="L35" s="13"/>
    </row>
    <row r="36" spans="1:12" x14ac:dyDescent="0.25">
      <c r="A36" s="13" t="s">
        <v>47</v>
      </c>
      <c r="B36" s="13"/>
      <c r="C36" s="35">
        <f>SUM(C29:C35)</f>
        <v>13</v>
      </c>
      <c r="D36" s="59"/>
      <c r="E36" s="59">
        <f>SUM(E29:E35)</f>
        <v>4</v>
      </c>
      <c r="F36" s="47"/>
      <c r="G36" s="13"/>
      <c r="H36" s="13"/>
      <c r="I36" s="13"/>
      <c r="J36" s="3">
        <f>SUM(B36:I36)</f>
        <v>17</v>
      </c>
      <c r="L36" s="33"/>
    </row>
    <row r="37" spans="1:12" x14ac:dyDescent="0.25">
      <c r="C37" s="63"/>
      <c r="D37" s="63"/>
      <c r="E37" s="63"/>
      <c r="F37" s="63"/>
    </row>
    <row r="39" spans="1:12" ht="18.75" x14ac:dyDescent="0.3">
      <c r="A39" s="64" t="s">
        <v>41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2" ht="15" customHeight="1" x14ac:dyDescent="0.25">
      <c r="A40" s="36" t="s">
        <v>43</v>
      </c>
      <c r="B40" s="53" t="s">
        <v>14</v>
      </c>
      <c r="C40" s="54"/>
      <c r="D40" s="54"/>
      <c r="E40" s="54"/>
      <c r="F40" s="54"/>
      <c r="G40" s="54"/>
      <c r="H40" s="54"/>
      <c r="I40" s="32"/>
      <c r="J40" s="33" t="s">
        <v>1</v>
      </c>
      <c r="L40" s="35" t="s">
        <v>44</v>
      </c>
    </row>
    <row r="41" spans="1:12" x14ac:dyDescent="0.25">
      <c r="A41" s="37" t="s">
        <v>42</v>
      </c>
      <c r="B41" s="33" t="s">
        <v>39</v>
      </c>
      <c r="C41" s="60" t="s">
        <v>38</v>
      </c>
      <c r="D41" s="33" t="s">
        <v>53</v>
      </c>
      <c r="E41" s="60" t="s">
        <v>38</v>
      </c>
      <c r="F41" s="33" t="s">
        <v>33</v>
      </c>
      <c r="G41" s="60" t="s">
        <v>38</v>
      </c>
      <c r="H41" s="33" t="s">
        <v>34</v>
      </c>
      <c r="I41" s="60" t="s">
        <v>38</v>
      </c>
      <c r="J41" s="38">
        <v>41153</v>
      </c>
      <c r="L41" s="39">
        <v>40787</v>
      </c>
    </row>
    <row r="42" spans="1:12" x14ac:dyDescent="0.25">
      <c r="A42" s="13" t="s">
        <v>48</v>
      </c>
      <c r="B42" s="35">
        <v>229.77</v>
      </c>
      <c r="C42" s="35">
        <v>5</v>
      </c>
      <c r="D42" s="3">
        <v>31.6</v>
      </c>
      <c r="E42" s="3">
        <v>2</v>
      </c>
      <c r="F42" s="3"/>
      <c r="G42" s="29"/>
      <c r="H42" s="29"/>
      <c r="I42" s="29"/>
      <c r="J42" s="3">
        <f>SUM(B42,D42,F42,H42)</f>
        <v>261.37</v>
      </c>
      <c r="L42" s="3"/>
    </row>
    <row r="43" spans="1:12" x14ac:dyDescent="0.25">
      <c r="A43" s="13" t="s">
        <v>49</v>
      </c>
      <c r="B43" s="35">
        <v>59.98</v>
      </c>
      <c r="C43" s="35">
        <v>4</v>
      </c>
      <c r="D43" s="3">
        <v>6.57</v>
      </c>
      <c r="E43" s="3">
        <v>2</v>
      </c>
      <c r="F43" s="3"/>
      <c r="G43" s="3"/>
      <c r="H43" s="3"/>
      <c r="I43" s="3"/>
      <c r="J43" s="3">
        <f>SUM(B43,D43,F43,H43)</f>
        <v>66.55</v>
      </c>
      <c r="L43" s="3"/>
    </row>
    <row r="44" spans="1:12" x14ac:dyDescent="0.25">
      <c r="A44" s="13" t="s">
        <v>50</v>
      </c>
      <c r="B44" s="35">
        <v>43.2</v>
      </c>
      <c r="C44" s="35">
        <v>2</v>
      </c>
      <c r="D44" s="3">
        <v>0</v>
      </c>
      <c r="E44" s="3">
        <v>0</v>
      </c>
      <c r="F44" s="3"/>
      <c r="G44" s="3"/>
      <c r="H44" s="3"/>
      <c r="I44" s="3"/>
      <c r="J44" s="3">
        <f t="shared" ref="J44:J48" si="2">SUM(B44,D44,F44,H44)</f>
        <v>43.2</v>
      </c>
      <c r="L44" s="3"/>
    </row>
    <row r="45" spans="1:12" x14ac:dyDescent="0.25">
      <c r="A45" s="13" t="s">
        <v>51</v>
      </c>
      <c r="B45" s="35">
        <v>0</v>
      </c>
      <c r="C45" s="35">
        <v>0</v>
      </c>
      <c r="D45" s="3">
        <v>0</v>
      </c>
      <c r="E45" s="3">
        <v>0</v>
      </c>
      <c r="F45" s="3"/>
      <c r="G45" s="3"/>
      <c r="H45" s="3"/>
      <c r="I45" s="3"/>
      <c r="J45" s="3">
        <f t="shared" si="2"/>
        <v>0</v>
      </c>
      <c r="L45" s="3"/>
    </row>
    <row r="46" spans="1:12" x14ac:dyDescent="0.25">
      <c r="A46" s="13" t="s">
        <v>36</v>
      </c>
      <c r="B46" s="3">
        <v>0</v>
      </c>
      <c r="C46" s="3">
        <v>0</v>
      </c>
      <c r="D46" s="3">
        <v>0</v>
      </c>
      <c r="E46" s="3">
        <v>0</v>
      </c>
      <c r="F46" s="3"/>
      <c r="G46" s="3"/>
      <c r="H46" s="3"/>
      <c r="I46" s="3"/>
      <c r="J46" s="3">
        <f t="shared" si="2"/>
        <v>0</v>
      </c>
      <c r="L46" s="3"/>
    </row>
    <row r="47" spans="1:12" x14ac:dyDescent="0.25">
      <c r="A47" s="13" t="s">
        <v>52</v>
      </c>
      <c r="B47" s="3">
        <v>0</v>
      </c>
      <c r="C47" s="3">
        <v>0</v>
      </c>
      <c r="D47" s="3">
        <v>0</v>
      </c>
      <c r="E47" s="3">
        <v>0</v>
      </c>
      <c r="F47" s="3"/>
      <c r="G47" s="3"/>
      <c r="H47" s="3"/>
      <c r="I47" s="3"/>
      <c r="J47" s="3">
        <f t="shared" si="2"/>
        <v>0</v>
      </c>
      <c r="L47" s="3"/>
    </row>
    <row r="48" spans="1:12" x14ac:dyDescent="0.25">
      <c r="A48" s="13" t="s">
        <v>37</v>
      </c>
      <c r="B48" s="3">
        <v>0</v>
      </c>
      <c r="C48" s="3">
        <v>0</v>
      </c>
      <c r="D48" s="3">
        <v>0</v>
      </c>
      <c r="E48" s="3">
        <v>0</v>
      </c>
      <c r="F48" s="3"/>
      <c r="G48" s="3"/>
      <c r="H48" s="3"/>
      <c r="I48" s="3"/>
      <c r="J48" s="3">
        <f t="shared" si="2"/>
        <v>0</v>
      </c>
      <c r="L48" s="13"/>
    </row>
    <row r="49" spans="1:12" x14ac:dyDescent="0.25">
      <c r="A49" s="13" t="s">
        <v>47</v>
      </c>
      <c r="B49" s="13"/>
      <c r="C49" s="35">
        <f>SUM(C42:C48)</f>
        <v>11</v>
      </c>
      <c r="D49" s="59"/>
      <c r="E49" s="59">
        <f>SUM(E42:E48)</f>
        <v>4</v>
      </c>
      <c r="F49" s="61"/>
      <c r="G49" s="13"/>
      <c r="H49" s="13"/>
      <c r="I49" s="13"/>
      <c r="J49" s="3">
        <f>SUM(B49:I49)</f>
        <v>15</v>
      </c>
      <c r="L49" s="33"/>
    </row>
    <row r="50" spans="1:12" x14ac:dyDescent="0.25">
      <c r="L50" s="5"/>
    </row>
    <row r="52" spans="1:12" x14ac:dyDescent="0.25">
      <c r="A52" s="46" t="s">
        <v>40</v>
      </c>
    </row>
    <row r="53" spans="1:12" x14ac:dyDescent="0.25">
      <c r="A53" s="46" t="s">
        <v>54</v>
      </c>
    </row>
  </sheetData>
  <mergeCells count="7">
    <mergeCell ref="A7:J7"/>
    <mergeCell ref="A10:J10"/>
    <mergeCell ref="B11:H11"/>
    <mergeCell ref="B40:H40"/>
    <mergeCell ref="A39:J39"/>
    <mergeCell ref="A26:J26"/>
    <mergeCell ref="B27:H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Balística</vt:lpstr>
      <vt:lpstr>Toxicologia</vt:lpstr>
    </vt:vector>
  </TitlesOfParts>
  <Company>IPC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SEDS-PB</dc:creator>
  <cp:lastModifiedBy>megaware</cp:lastModifiedBy>
  <cp:lastPrinted>2011-04-29T13:58:04Z</cp:lastPrinted>
  <dcterms:created xsi:type="dcterms:W3CDTF">2011-04-28T18:19:57Z</dcterms:created>
  <dcterms:modified xsi:type="dcterms:W3CDTF">2012-09-18T19:42:09Z</dcterms:modified>
</cp:coreProperties>
</file>